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blairbergmann/Documents/1 WEB Working Files/Athletes Going 2 College/AG2C 2025/AG2C Downloads/"/>
    </mc:Choice>
  </mc:AlternateContent>
  <xr:revisionPtr revIDLastSave="0" documentId="8_{2CA76CB5-D9D3-5D4E-A362-30EFCFDF11F8}" xr6:coauthVersionLast="47" xr6:coauthVersionMax="47" xr10:uidLastSave="{00000000-0000-0000-0000-000000000000}"/>
  <bookViews>
    <workbookView xWindow="10220" yWindow="1380" windowWidth="38800" windowHeight="26200" tabRatio="500" xr2:uid="{00000000-000D-0000-FFFF-FFFF00000000}"/>
  </bookViews>
  <sheets>
    <sheet name="College Cost Comparison" sheetId="1" r:id="rId1"/>
    <sheet name="4-Year Projection" sheetId="3" r:id="rId2"/>
    <sheet name="How to Use"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8" i="3" l="1"/>
  <c r="E8" i="3"/>
  <c r="D8" i="3"/>
  <c r="C8" i="3"/>
  <c r="B8" i="3"/>
  <c r="F7" i="3"/>
  <c r="E7" i="3"/>
  <c r="D7" i="3"/>
  <c r="C7" i="3"/>
  <c r="B7" i="3"/>
  <c r="C36" i="1"/>
  <c r="D35" i="1"/>
  <c r="C35" i="1"/>
  <c r="B35" i="1"/>
  <c r="F34" i="1"/>
  <c r="F36" i="1" s="1"/>
  <c r="E34" i="1"/>
  <c r="E36" i="1" s="1"/>
  <c r="D34" i="1"/>
  <c r="D36" i="1" s="1"/>
  <c r="C34" i="1"/>
  <c r="B34" i="1"/>
  <c r="F31" i="1"/>
  <c r="E31" i="1"/>
  <c r="D31" i="1"/>
  <c r="C31" i="1"/>
  <c r="B31" i="1"/>
  <c r="F25" i="1"/>
  <c r="F35" i="1" s="1"/>
  <c r="E25" i="1"/>
  <c r="E35" i="1" s="1"/>
  <c r="D25" i="1"/>
  <c r="C25" i="1"/>
  <c r="B25" i="1"/>
  <c r="F19" i="1"/>
  <c r="E19" i="1"/>
  <c r="D19" i="1"/>
  <c r="C19" i="1"/>
  <c r="F15" i="1"/>
  <c r="E15" i="1"/>
  <c r="D15" i="1"/>
  <c r="C15" i="1"/>
  <c r="B15" i="1"/>
  <c r="B36" i="1" s="1"/>
  <c r="F37" i="1" l="1"/>
  <c r="F40" i="1"/>
  <c r="F10" i="3"/>
  <c r="B40" i="1"/>
  <c r="B10" i="3"/>
  <c r="B37" i="1"/>
  <c r="E37" i="1"/>
  <c r="E40" i="1"/>
  <c r="E10" i="3"/>
  <c r="C40" i="1"/>
  <c r="D10" i="3"/>
  <c r="D37" i="1"/>
  <c r="D40" i="1"/>
  <c r="C37" i="1"/>
  <c r="C10" i="3"/>
  <c r="B19" i="1"/>
  <c r="C11" i="3" l="1"/>
  <c r="C12" i="3" s="1"/>
  <c r="C13" i="3" s="1"/>
  <c r="B11" i="3"/>
  <c r="B12" i="3" s="1"/>
  <c r="B13" i="3" s="1"/>
  <c r="B15" i="3"/>
  <c r="D11" i="3"/>
  <c r="D12" i="3" s="1"/>
  <c r="D13" i="3" s="1"/>
  <c r="F11" i="3"/>
  <c r="F12" i="3" s="1"/>
  <c r="F13" i="3" s="1"/>
  <c r="E11" i="3"/>
  <c r="E12" i="3" s="1"/>
  <c r="E13" i="3" s="1"/>
  <c r="B17" i="3" l="1"/>
  <c r="D15" i="3"/>
  <c r="E15" i="3"/>
  <c r="C15" i="3"/>
  <c r="F15" i="3"/>
  <c r="E17" i="3" l="1"/>
  <c r="E16" i="3"/>
  <c r="F17" i="3"/>
  <c r="F16" i="3"/>
  <c r="D17" i="3"/>
  <c r="D16" i="3"/>
  <c r="C16" i="3"/>
  <c r="C17" i="3"/>
  <c r="B16" i="3"/>
</calcChain>
</file>

<file path=xl/sharedStrings.xml><?xml version="1.0" encoding="utf-8"?>
<sst xmlns="http://schemas.openxmlformats.org/spreadsheetml/2006/main" count="110" uniqueCount="110">
  <si>
    <t>Enter your data in the BLUE cells only. All calculations update automatically. Compare up to 5 schools side by side.</t>
  </si>
  <si>
    <t>•  Blue cells = data you enter   •  White cells = auto-calculated   •  The NET COST row is the only number that truly matters   •  See Tab 3 for 4-Year Projections</t>
  </si>
  <si>
    <t>SCHOOL / PROGRAM</t>
  </si>
  <si>
    <t>School 1</t>
  </si>
  <si>
    <t>School 2</t>
  </si>
  <si>
    <t>School 3</t>
  </si>
  <si>
    <t>School 4</t>
  </si>
  <si>
    <t>School 5</t>
  </si>
  <si>
    <t>Division Level</t>
  </si>
  <si>
    <t xml:space="preserve">  COST OF ATTENDANCE</t>
  </si>
  <si>
    <t xml:space="preserve">  Tuition &amp; Fees</t>
  </si>
  <si>
    <t xml:space="preserve">  Room &amp; Board</t>
  </si>
  <si>
    <t xml:space="preserve">  Books &amp; Supplies</t>
  </si>
  <si>
    <t xml:space="preserve">  Personal / Transportation</t>
  </si>
  <si>
    <t xml:space="preserve">  TOTAL Cost of Attendance</t>
  </si>
  <si>
    <t xml:space="preserve">  ATHLETIC AID</t>
  </si>
  <si>
    <t xml:space="preserve">  Athletic Scholarship ($)</t>
  </si>
  <si>
    <t xml:space="preserve">  Scholarship % of COA</t>
  </si>
  <si>
    <t xml:space="preserve">  ACADEMIC &amp; NEED-BASED AID</t>
  </si>
  <si>
    <t xml:space="preserve">  Academic Merit Scholarship</t>
  </si>
  <si>
    <t xml:space="preserve">  Need-Based Grant (FAFSA)</t>
  </si>
  <si>
    <t xml:space="preserve">  Other Institutional Grant</t>
  </si>
  <si>
    <t xml:space="preserve">  Total Free Aid</t>
  </si>
  <si>
    <t xml:space="preserve">  LOAN &amp; WORK-STUDY (NOT FREE MONEY)</t>
  </si>
  <si>
    <t xml:space="preserve">  Subsidized Federal Loan</t>
  </si>
  <si>
    <t xml:space="preserve">  Unsubsidized Federal Loan</t>
  </si>
  <si>
    <t xml:space="preserve">  Work-Study</t>
  </si>
  <si>
    <t xml:space="preserve">  Total Loans/Work-Study</t>
  </si>
  <si>
    <t xml:space="preserve">  NET COST SUMMARY</t>
  </si>
  <si>
    <t xml:space="preserve">  Total Athletic Aid</t>
  </si>
  <si>
    <t xml:space="preserve">  Total Academic/Need Aid</t>
  </si>
  <si>
    <t xml:space="preserve">  NET COST PER YEAR</t>
  </si>
  <si>
    <t xml:space="preserve">  Est. 4-Year Net Cost</t>
  </si>
  <si>
    <t xml:space="preserve">  🏆  LOWEST NET COST</t>
  </si>
  <si>
    <t>⚠️  IMPORTANT: Loans and Work-Study are NOT included in Net Cost — they reduce your bill but must be repaid or earned. Net Cost = what your family actually pays as a grant/scholarship.  Always run the school's Net Price Calculator at their website for the most accurate estimate.  See Tab 2 (How to Use) and Tab 3 (4-Year Projection) for more.</t>
  </si>
  <si>
    <t>AthletesGoing2College.com  •  Parents Portal  •  College Cost Comparison Tool</t>
  </si>
  <si>
    <t>How to Use the College Cost Comparison Tool  •  Athletes Going 2 College</t>
  </si>
  <si>
    <t xml:space="preserve">  QUICK START</t>
  </si>
  <si>
    <t>Step 1</t>
  </si>
  <si>
    <t>Open the 'College Cost Comparison' tab. Enter up to 5 school names in row 7 (the dark blue school headers).</t>
  </si>
  <si>
    <t>Step 2</t>
  </si>
  <si>
    <t>Select each school's division level from the dropdown in row 8.</t>
  </si>
  <si>
    <t>Step 3</t>
  </si>
  <si>
    <t>Fill in every BLUE cell. Blue = data you enter. White = calculated automatically.</t>
  </si>
  <si>
    <t>Step 4</t>
  </si>
  <si>
    <t>Read the NET COST PER YEAR row — this is the only number that truly matters.</t>
  </si>
  <si>
    <t>Step 5</t>
  </si>
  <si>
    <t>Check the green 'Best Value' row to see which school costs your family the least.</t>
  </si>
  <si>
    <t>Step 6</t>
  </si>
  <si>
    <t>Open Tab 3 (4-Year Projection) to see what each school costs your family over four years.</t>
  </si>
  <si>
    <t xml:space="preserve">  WHERE TO FIND EACH NUMBER</t>
  </si>
  <si>
    <t>Tuition &amp; Fees</t>
  </si>
  <si>
    <t>The school's published tuition rate. For public schools, use in-state vs out-of-state based on your residency. Find on the school's admissions or bursar website.</t>
  </si>
  <si>
    <t>Room &amp; Board</t>
  </si>
  <si>
    <t>The school's published housing and meal plan costs. Find on housing or financial aid website.</t>
  </si>
  <si>
    <t>Books &amp; Supplies</t>
  </si>
  <si>
    <t>Estimate $1,000-$1,500 per year if unknown. Some programs are higher (nursing, engineering).</t>
  </si>
  <si>
    <t>Personal / Transportation</t>
  </si>
  <si>
    <t>Estimate $2,000-$3,500 per year. Includes travel home, personal expenses, transportation.</t>
  </si>
  <si>
    <t>Athletic Scholarship ($)</t>
  </si>
  <si>
    <t>The dollar amount offered by the coaching staff — not the percentage. Get this in writing.</t>
  </si>
  <si>
    <t>Academic Merit Scholarship</t>
  </si>
  <si>
    <t>Awarded based on GPA and test scores. Run the school's Net Price Calculator at their website to estimate.</t>
  </si>
  <si>
    <t>Need-Based Grant (FAFSA)</t>
  </si>
  <si>
    <t>Awarded based on family financial need. File the FAFSA at studentaid.gov. Available October 1 of senior year.</t>
  </si>
  <si>
    <t>Other Institutional Grant</t>
  </si>
  <si>
    <t>Any additional grants from the school not listed above.</t>
  </si>
  <si>
    <t>Subsidized Federal Loan</t>
  </si>
  <si>
    <t>A loan your student accepts — must be REPAID. Not free money. Include here so you see it clearly but it does NOT reduce Net Cost.</t>
  </si>
  <si>
    <t>Unsubsidized Federal Loan</t>
  </si>
  <si>
    <t>Same as above — must be repaid with interest from day of disbursement.</t>
  </si>
  <si>
    <t>Work-Study</t>
  </si>
  <si>
    <t>Money earned through a campus job. Must be WORKED for and taxed. Not a grant.</t>
  </si>
  <si>
    <t xml:space="preserve">  UNDERSTANDING NET COST</t>
  </si>
  <si>
    <t>What Net Cost IS</t>
  </si>
  <si>
    <t>Total Cost of Attendance MINUS Athletic Scholarship MINUS Academic Merit Aid MINUS Need-Based Grants. This is what your family actually pays.</t>
  </si>
  <si>
    <t>What Net Cost is NOT</t>
  </si>
  <si>
    <t>Net Cost does NOT subtract loans or work-study. Those reduce the bill temporarily but must be repaid or earned.</t>
  </si>
  <si>
    <t>Why it matters</t>
  </si>
  <si>
    <t>A 25% scholarship at a $65,000 school ($48,750 net) costs more than a 40% scholarship at a $32,000 school ($19,200 net). Always compare net cost, never scholarship percentage.</t>
  </si>
  <si>
    <t>The stacking opportunity</t>
  </si>
  <si>
    <t>At most schools, athletic and academic aid can be combined up to the total cost of attendance. A strong GPA can produce merit aid that stacks on top of an athletic scholarship — reducing net cost significantly.</t>
  </si>
  <si>
    <t xml:space="preserve">  TIPS FOR FAMILIES</t>
  </si>
  <si>
    <t>Run the Net Price Calculator</t>
  </si>
  <si>
    <t>Every school must provide a Net Price Calculator on their website. Run it for your family's specific financial profile before any visit.</t>
  </si>
  <si>
    <t>Get scholarship terms in writing</t>
  </si>
  <si>
    <t>Before you factor any athletic scholarship into this comparison, the coaching staff should provide the amount and renewal conditions in writing.</t>
  </si>
  <si>
    <t>Factor in tuition increases</t>
  </si>
  <si>
    <t>Tuition typically increases 3-6% per year. The 4-Year Projection tab accounts for this. Year 4 often costs meaningfully more than Year 1.</t>
  </si>
  <si>
    <t>Include all five schools</t>
  </si>
  <si>
    <t>Even if you have a front-runner, run the complete comparison. The full picture sometimes surprises families.</t>
  </si>
  <si>
    <t>D3 schools have no athletic scholarships</t>
  </si>
  <si>
    <t>D3 programs offer no athletic scholarships — but academic merit aid and need-based grants can make D3 schools more affordable than D1 programs with partial athletic scholarships.</t>
  </si>
  <si>
    <t>AthletesGoing2College.com  •  Parents Portal  •  Always verify numbers directly with the school's financial aid office.</t>
  </si>
  <si>
    <t>Projects your net cost over four years using an annual tuition increase assumption. Adjust the increase rate in cell B5.</t>
  </si>
  <si>
    <t xml:space="preserve">  Annual Tuition Increase Rate (edit this):</t>
  </si>
  <si>
    <t xml:space="preserve">  Typical range: 3%-6% per year. Default is 4%.</t>
  </si>
  <si>
    <t>PROJECTED NET COST</t>
  </si>
  <si>
    <t xml:space="preserve">  Division</t>
  </si>
  <si>
    <t xml:space="preserve">  Year 1 (Freshman)</t>
  </si>
  <si>
    <t xml:space="preserve">  Year 2 (Sophomore)</t>
  </si>
  <si>
    <t xml:space="preserve">  Year 3 (Junior)</t>
  </si>
  <si>
    <t xml:space="preserve">  Year 4 (Senior)</t>
  </si>
  <si>
    <t xml:space="preserve">  TOTAL 4-YEAR ESTIMATED COST</t>
  </si>
  <si>
    <t xml:space="preserve">  🏆  Best Value</t>
  </si>
  <si>
    <t xml:space="preserve">  Average Annual Cost</t>
  </si>
  <si>
    <t>⚠️  This projection estimates net cost growth based on your tuition increase assumption. Actual costs vary based on scholarship renewal, tuition board decisions, and changes in your aid package. This tool is for comparison and planning purposes only. Always verify actual costs with each school's financial aid office. Loans and work-study are excluded from net cost — they reduce the bill but must be repaid or earned.</t>
  </si>
  <si>
    <t>AthletesGoing2College.com  •  Parents Portal  •  Adjust the tuition increase rate in C5 for different scenarios</t>
  </si>
  <si>
    <t>College Cost Comparison Tool</t>
  </si>
  <si>
    <t>4-Year Cost Projection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</si>
</sst>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0\);\-"/>
    <numFmt numFmtId="165" formatCode="0.0%;\-0.0%;\-"/>
    <numFmt numFmtId="166" formatCode="0.0%"/>
  </numFmts>
  <fonts count="27" x14ac:knownFonts="1">
    <font>
      <sz val="11"/>
      <color theme="1"/>
      <name val="Calibri"/>
      <family val="2"/>
      <charset val="1"/>
    </font>
    <font>
      <b/>
      <sz val="18"/>
      <color rgb="FFFFFFFF"/>
      <name val="Arial"/>
      <family val="2"/>
    </font>
    <font>
      <i/>
      <sz val="10"/>
      <color rgb="FF5A6E96"/>
      <name val="Arial"/>
      <family val="2"/>
    </font>
    <font>
      <b/>
      <sz val="9"/>
      <color rgb="FF003399"/>
      <name val="Arial"/>
      <family val="2"/>
    </font>
    <font>
      <b/>
      <sz val="10"/>
      <color rgb="FFFFFFFF"/>
      <name val="Arial"/>
      <family val="2"/>
    </font>
    <font>
      <b/>
      <sz val="11"/>
      <color rgb="FFFFFFFF"/>
      <name val="Arial"/>
      <family val="2"/>
    </font>
    <font>
      <sz val="9"/>
      <color rgb="FFFFFFFF"/>
      <name val="Arial"/>
      <family val="2"/>
    </font>
    <font>
      <b/>
      <sz val="10"/>
      <color rgb="FF0000FF"/>
      <name val="Arial"/>
      <family val="2"/>
    </font>
    <font>
      <b/>
      <sz val="9"/>
      <color rgb="FFFFFFFF"/>
      <name val="Arial"/>
      <family val="2"/>
    </font>
    <font>
      <sz val="9"/>
      <color rgb="FF2D3A50"/>
      <name val="Arial"/>
      <family val="2"/>
    </font>
    <font>
      <sz val="10"/>
      <color rgb="FF0000FF"/>
      <name val="Arial"/>
      <family val="2"/>
    </font>
    <font>
      <b/>
      <sz val="10"/>
      <color rgb="FF000000"/>
      <name val="Arial"/>
      <family val="2"/>
    </font>
    <font>
      <sz val="10"/>
      <color rgb="FF000000"/>
      <name val="Arial"/>
      <family val="2"/>
    </font>
    <font>
      <b/>
      <sz val="12"/>
      <color rgb="FFFFFFFF"/>
      <name val="Arial"/>
      <family val="2"/>
    </font>
    <font>
      <b/>
      <sz val="10"/>
      <color rgb="FF186B18"/>
      <name val="Arial"/>
      <family val="2"/>
    </font>
    <font>
      <i/>
      <sz val="8"/>
      <color rgb="FFB85C00"/>
      <name val="Arial"/>
      <family val="2"/>
    </font>
    <font>
      <b/>
      <sz val="16"/>
      <color rgb="FFFFFFFF"/>
      <name val="Arial"/>
      <family val="2"/>
    </font>
    <font>
      <b/>
      <sz val="10"/>
      <color rgb="FFB85C00"/>
      <name val="Arial"/>
      <family val="2"/>
    </font>
    <font>
      <b/>
      <sz val="12"/>
      <color rgb="FF0000FF"/>
      <name val="Arial"/>
      <family val="2"/>
    </font>
    <font>
      <i/>
      <sz val="9"/>
      <color rgb="FFB85C00"/>
      <name val="Arial"/>
      <family val="2"/>
    </font>
    <font>
      <sz val="10"/>
      <color rgb="FF003399"/>
      <name val="Arial"/>
      <family val="2"/>
    </font>
    <font>
      <b/>
      <sz val="10"/>
      <color rgb="FF003399"/>
      <name val="Arial"/>
      <family val="2"/>
    </font>
    <font>
      <sz val="9"/>
      <color rgb="FF5A6E96"/>
      <name val="Arial"/>
      <family val="2"/>
    </font>
    <font>
      <i/>
      <sz val="9"/>
      <color theme="0"/>
      <name val="Arial"/>
      <family val="2"/>
    </font>
    <font>
      <i/>
      <sz val="10"/>
      <color theme="0"/>
      <name val="Arial"/>
      <family val="2"/>
    </font>
    <font>
      <i/>
      <sz val="10"/>
      <color rgb="FFB85C00"/>
      <name val="Arial"/>
      <family val="2"/>
    </font>
    <font>
      <sz val="10"/>
      <color rgb="FF2D3A50"/>
      <name val="Arial"/>
      <family val="2"/>
    </font>
  </fonts>
  <fills count="20">
    <fill>
      <patternFill patternType="none"/>
    </fill>
    <fill>
      <patternFill patternType="gray125"/>
    </fill>
    <fill>
      <patternFill patternType="solid">
        <fgColor rgb="FF041436"/>
        <bgColor rgb="FF0A2856"/>
      </patternFill>
    </fill>
    <fill>
      <patternFill patternType="solid">
        <fgColor rgb="FFF2F5FC"/>
        <bgColor rgb="FFF0F4FF"/>
      </patternFill>
    </fill>
    <fill>
      <patternFill patternType="solid">
        <fgColor rgb="FFE8F0FF"/>
        <bgColor rgb="FFEBF3FF"/>
      </patternFill>
    </fill>
    <fill>
      <patternFill patternType="solid">
        <fgColor rgb="FF1A3A6B"/>
        <bgColor rgb="FF2D3A50"/>
      </patternFill>
    </fill>
    <fill>
      <patternFill patternType="solid">
        <fgColor rgb="FF1A4F8A"/>
        <bgColor rgb="FF1A5FA3"/>
      </patternFill>
    </fill>
    <fill>
      <patternFill patternType="solid">
        <fgColor rgb="FF1A5FA3"/>
        <bgColor rgb="FF1A6EBB"/>
      </patternFill>
    </fill>
    <fill>
      <patternFill patternType="solid">
        <fgColor rgb="FF1A6EBB"/>
        <bgColor rgb="FF1A5FA3"/>
      </patternFill>
    </fill>
    <fill>
      <patternFill patternType="solid">
        <fgColor rgb="FF1A7ED3"/>
        <bgColor rgb="FF1A6EBB"/>
      </patternFill>
    </fill>
    <fill>
      <patternFill patternType="solid">
        <fgColor rgb="FFEBF3FF"/>
        <bgColor rgb="FFE8F0FF"/>
      </patternFill>
    </fill>
    <fill>
      <patternFill patternType="solid">
        <fgColor rgb="FF003399"/>
        <bgColor rgb="FF1A3A6B"/>
      </patternFill>
    </fill>
    <fill>
      <patternFill patternType="solid">
        <fgColor rgb="FFF8F9FD"/>
        <bgColor rgb="FFF2F5FC"/>
      </patternFill>
    </fill>
    <fill>
      <patternFill patternType="solid">
        <fgColor rgb="FFE8EDF8"/>
        <bgColor rgb="FFE8F0FF"/>
      </patternFill>
    </fill>
    <fill>
      <patternFill patternType="solid">
        <fgColor rgb="FFFFFFFF"/>
        <bgColor rgb="FFF8F9FD"/>
      </patternFill>
    </fill>
    <fill>
      <patternFill patternType="solid">
        <fgColor rgb="FFF0F4FF"/>
        <bgColor rgb="FFF2F5FC"/>
      </patternFill>
    </fill>
    <fill>
      <patternFill patternType="solid">
        <fgColor rgb="FF0A2856"/>
        <bgColor rgb="FF1A2B4A"/>
      </patternFill>
    </fill>
    <fill>
      <patternFill patternType="solid">
        <fgColor rgb="FF186B18"/>
        <bgColor rgb="FF1A4F8A"/>
      </patternFill>
    </fill>
    <fill>
      <patternFill patternType="solid">
        <fgColor rgb="FFD4EDDA"/>
        <bgColor rgb="FFE8EDF8"/>
      </patternFill>
    </fill>
    <fill>
      <patternFill patternType="solid">
        <fgColor rgb="FFFFF3CD"/>
        <bgColor rgb="FFF8F9FD"/>
      </patternFill>
    </fill>
  </fills>
  <borders count="9">
    <border>
      <left/>
      <right/>
      <top/>
      <bottom/>
      <diagonal/>
    </border>
    <border>
      <left style="thin">
        <color rgb="FFC8D4E8"/>
      </left>
      <right style="thin">
        <color rgb="FFC8D4E8"/>
      </right>
      <top style="thin">
        <color rgb="FFC8D4E8"/>
      </top>
      <bottom style="medium">
        <color rgb="FF003399"/>
      </bottom>
      <diagonal/>
    </border>
    <border>
      <left style="thin">
        <color rgb="FFC8D4E8"/>
      </left>
      <right style="thin">
        <color rgb="FFC8D4E8"/>
      </right>
      <top style="thin">
        <color rgb="FFC8D4E8"/>
      </top>
      <bottom style="medium">
        <color rgb="FFFFFFFF"/>
      </bottom>
      <diagonal/>
    </border>
    <border>
      <left style="thin">
        <color rgb="FF1A2B4A"/>
      </left>
      <right style="thin">
        <color rgb="FF1A2B4A"/>
      </right>
      <top style="thin">
        <color rgb="FF1A2B4A"/>
      </top>
      <bottom style="thin">
        <color rgb="FF1A2B4A"/>
      </bottom>
      <diagonal/>
    </border>
    <border>
      <left style="thin">
        <color rgb="FFC8D4E8"/>
      </left>
      <right style="thin">
        <color rgb="FFC8D4E8"/>
      </right>
      <top style="thin">
        <color rgb="FFC8D4E8"/>
      </top>
      <bottom style="thin">
        <color rgb="FFC8D4E8"/>
      </bottom>
      <diagonal/>
    </border>
    <border>
      <left style="thin">
        <color rgb="FFC8D4E8"/>
      </left>
      <right/>
      <top style="thin">
        <color rgb="FFC8D4E8"/>
      </top>
      <bottom style="medium">
        <color rgb="FF003399"/>
      </bottom>
      <diagonal/>
    </border>
    <border>
      <left style="thin">
        <color rgb="FFC8D4E8"/>
      </left>
      <right style="thin">
        <color rgb="FFC8D4E8"/>
      </right>
      <top style="thin">
        <color rgb="FFC8D4E8"/>
      </top>
      <bottom style="medium">
        <color rgb="FF0066FF"/>
      </bottom>
      <diagonal/>
    </border>
    <border>
      <left style="medium">
        <color rgb="FFB85C00"/>
      </left>
      <right/>
      <top style="thin">
        <color rgb="FFC8D4E8"/>
      </top>
      <bottom style="thin">
        <color rgb="FFC8D4E8"/>
      </bottom>
      <diagonal/>
    </border>
    <border>
      <left style="thin">
        <color rgb="FFC8D4E8"/>
      </left>
      <right/>
      <top style="thin">
        <color rgb="FFC8D4E8"/>
      </top>
      <bottom style="thin">
        <color rgb="FFC8D4E8"/>
      </bottom>
      <diagonal/>
    </border>
  </borders>
  <cellStyleXfs count="1">
    <xf numFmtId="0" fontId="0" fillId="0" borderId="0"/>
  </cellStyleXfs>
  <cellXfs count="48">
    <xf numFmtId="0" fontId="0" fillId="0" borderId="0" xfId="0"/>
    <xf numFmtId="0" fontId="19" fillId="19" borderId="8" xfId="0" applyFont="1" applyFill="1" applyBorder="1" applyAlignment="1">
      <alignment horizontal="left" vertical="center"/>
    </xf>
    <xf numFmtId="0" fontId="17" fillId="19" borderId="8" xfId="0" applyFont="1" applyFill="1" applyBorder="1" applyAlignment="1">
      <alignment horizontal="left" vertical="center"/>
    </xf>
    <xf numFmtId="0" fontId="4" fillId="11" borderId="8" xfId="0" applyFont="1" applyFill="1" applyBorder="1" applyAlignment="1">
      <alignment horizontal="left" vertical="center"/>
    </xf>
    <xf numFmtId="0" fontId="16" fillId="2" borderId="0" xfId="0" applyFont="1" applyFill="1" applyAlignment="1">
      <alignment horizontal="center" vertical="center"/>
    </xf>
    <xf numFmtId="0" fontId="15" fillId="19" borderId="7" xfId="0" applyFont="1" applyFill="1" applyBorder="1" applyAlignment="1">
      <alignment horizontal="left" vertical="center" wrapText="1"/>
    </xf>
    <xf numFmtId="0" fontId="8" fillId="11" borderId="5" xfId="0" applyFont="1" applyFill="1" applyBorder="1" applyAlignment="1">
      <alignment horizontal="left" vertical="center"/>
    </xf>
    <xf numFmtId="0" fontId="3" fillId="4" borderId="0" xfId="0" applyFont="1" applyFill="1" applyAlignment="1">
      <alignment horizontal="center" vertical="center"/>
    </xf>
    <xf numFmtId="0" fontId="2" fillId="3" borderId="0" xfId="0" applyFont="1" applyFill="1" applyAlignment="1">
      <alignment horizontal="center" vertical="center"/>
    </xf>
    <xf numFmtId="0" fontId="1" fillId="2" borderId="0" xfId="0" applyFont="1" applyFill="1" applyAlignment="1">
      <alignment horizontal="center" vertical="center"/>
    </xf>
    <xf numFmtId="0" fontId="4" fillId="2" borderId="1" xfId="0" applyFont="1" applyFill="1" applyBorder="1" applyAlignment="1">
      <alignment horizontal="left" vertical="center"/>
    </xf>
    <xf numFmtId="0" fontId="5" fillId="5" borderId="2" xfId="0" applyFont="1" applyFill="1" applyBorder="1" applyAlignment="1">
      <alignment horizontal="center" vertical="center"/>
    </xf>
    <xf numFmtId="0" fontId="5" fillId="6" borderId="2" xfId="0" applyFont="1" applyFill="1" applyBorder="1" applyAlignment="1">
      <alignment horizontal="center" vertical="center"/>
    </xf>
    <xf numFmtId="0" fontId="5" fillId="7" borderId="2" xfId="0" applyFont="1" applyFill="1" applyBorder="1" applyAlignment="1">
      <alignment horizontal="center" vertical="center"/>
    </xf>
    <xf numFmtId="0" fontId="5" fillId="8" borderId="2" xfId="0" applyFont="1" applyFill="1" applyBorder="1" applyAlignment="1">
      <alignment horizontal="center" vertical="center"/>
    </xf>
    <xf numFmtId="0" fontId="5" fillId="9" borderId="2" xfId="0" applyFont="1" applyFill="1" applyBorder="1" applyAlignment="1">
      <alignment horizontal="center" vertical="center"/>
    </xf>
    <xf numFmtId="0" fontId="6" fillId="2" borderId="3" xfId="0" applyFont="1" applyFill="1" applyBorder="1" applyAlignment="1">
      <alignment horizontal="left" vertical="center"/>
    </xf>
    <xf numFmtId="0" fontId="7" fillId="10" borderId="4" xfId="0" applyFont="1" applyFill="1" applyBorder="1" applyAlignment="1">
      <alignment horizontal="center" vertical="center"/>
    </xf>
    <xf numFmtId="0" fontId="9" fillId="12" borderId="4" xfId="0" applyFont="1" applyFill="1" applyBorder="1" applyAlignment="1">
      <alignment horizontal="left" vertical="center"/>
    </xf>
    <xf numFmtId="164" fontId="10" fillId="10" borderId="4" xfId="0" applyNumberFormat="1" applyFont="1" applyFill="1" applyBorder="1" applyAlignment="1">
      <alignment horizontal="center" vertical="center"/>
    </xf>
    <xf numFmtId="0" fontId="3" fillId="13" borderId="4" xfId="0" applyFont="1" applyFill="1" applyBorder="1" applyAlignment="1">
      <alignment horizontal="left" vertical="center"/>
    </xf>
    <xf numFmtId="164" fontId="11" fillId="14" borderId="4" xfId="0" applyNumberFormat="1" applyFont="1" applyFill="1" applyBorder="1" applyAlignment="1">
      <alignment horizontal="center" vertical="center"/>
    </xf>
    <xf numFmtId="165" fontId="11" fillId="14" borderId="4" xfId="0" applyNumberFormat="1" applyFont="1" applyFill="1" applyBorder="1" applyAlignment="1">
      <alignment horizontal="center" vertical="center"/>
    </xf>
    <xf numFmtId="164" fontId="12" fillId="15" borderId="4" xfId="0" applyNumberFormat="1" applyFont="1" applyFill="1" applyBorder="1" applyAlignment="1">
      <alignment horizontal="center" vertical="center"/>
    </xf>
    <xf numFmtId="0" fontId="4" fillId="2" borderId="4" xfId="0" applyFont="1" applyFill="1" applyBorder="1" applyAlignment="1">
      <alignment horizontal="left" vertical="center"/>
    </xf>
    <xf numFmtId="164" fontId="13" fillId="2" borderId="6" xfId="0" applyNumberFormat="1" applyFont="1" applyFill="1" applyBorder="1" applyAlignment="1">
      <alignment horizontal="center" vertical="center"/>
    </xf>
    <xf numFmtId="164" fontId="4" fillId="16" borderId="4" xfId="0" applyNumberFormat="1" applyFont="1" applyFill="1" applyBorder="1" applyAlignment="1">
      <alignment horizontal="center" vertical="center"/>
    </xf>
    <xf numFmtId="0" fontId="4" fillId="17" borderId="4" xfId="0" applyFont="1" applyFill="1" applyBorder="1" applyAlignment="1">
      <alignment horizontal="left" vertical="center"/>
    </xf>
    <xf numFmtId="0" fontId="14" fillId="18" borderId="4" xfId="0" applyFont="1" applyFill="1" applyBorder="1" applyAlignment="1">
      <alignment horizontal="center" vertical="center"/>
    </xf>
    <xf numFmtId="0" fontId="3" fillId="14" borderId="4" xfId="0" applyFont="1" applyFill="1" applyBorder="1" applyAlignment="1">
      <alignment horizontal="left" vertical="top" wrapText="1"/>
    </xf>
    <xf numFmtId="0" fontId="9" fillId="14" borderId="4" xfId="0" applyFont="1" applyFill="1" applyBorder="1" applyAlignment="1">
      <alignment horizontal="left" vertical="top" wrapText="1"/>
    </xf>
    <xf numFmtId="0" fontId="3" fillId="3" borderId="4" xfId="0" applyFont="1" applyFill="1" applyBorder="1" applyAlignment="1">
      <alignment horizontal="left" vertical="top" wrapText="1"/>
    </xf>
    <xf numFmtId="0" fontId="9" fillId="3" borderId="4" xfId="0" applyFont="1" applyFill="1" applyBorder="1" applyAlignment="1">
      <alignment horizontal="left" vertical="top" wrapText="1"/>
    </xf>
    <xf numFmtId="166" fontId="18" fillId="10" borderId="4" xfId="0" applyNumberFormat="1" applyFont="1" applyFill="1" applyBorder="1" applyAlignment="1">
      <alignment horizontal="center" vertical="center"/>
    </xf>
    <xf numFmtId="0" fontId="3" fillId="13" borderId="4" xfId="0" applyFont="1" applyFill="1" applyBorder="1" applyAlignment="1">
      <alignment horizontal="center" vertical="center"/>
    </xf>
    <xf numFmtId="0" fontId="20" fillId="3" borderId="4" xfId="0" applyFont="1" applyFill="1" applyBorder="1" applyAlignment="1">
      <alignment horizontal="left" vertical="center"/>
    </xf>
    <xf numFmtId="164" fontId="12" fillId="3" borderId="4" xfId="0" applyNumberFormat="1" applyFont="1" applyFill="1" applyBorder="1" applyAlignment="1">
      <alignment horizontal="center" vertical="center"/>
    </xf>
    <xf numFmtId="0" fontId="20" fillId="14" borderId="4" xfId="0" applyFont="1" applyFill="1" applyBorder="1" applyAlignment="1">
      <alignment horizontal="left" vertical="center"/>
    </xf>
    <xf numFmtId="164" fontId="12" fillId="14" borderId="4" xfId="0" applyNumberFormat="1" applyFont="1" applyFill="1" applyBorder="1" applyAlignment="1">
      <alignment horizontal="center" vertical="center"/>
    </xf>
    <xf numFmtId="0" fontId="21" fillId="14" borderId="4" xfId="0" applyFont="1" applyFill="1" applyBorder="1" applyAlignment="1">
      <alignment horizontal="left" vertical="center"/>
    </xf>
    <xf numFmtId="0" fontId="5" fillId="2" borderId="6" xfId="0" applyFont="1" applyFill="1" applyBorder="1" applyAlignment="1">
      <alignment horizontal="left" vertical="center"/>
    </xf>
    <xf numFmtId="0" fontId="22" fillId="3" borderId="4" xfId="0" applyFont="1" applyFill="1" applyBorder="1" applyAlignment="1">
      <alignment horizontal="left" vertical="center"/>
    </xf>
    <xf numFmtId="164" fontId="22" fillId="3" borderId="4" xfId="0" applyNumberFormat="1" applyFont="1" applyFill="1" applyBorder="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5" fillId="19" borderId="7" xfId="0" applyFont="1" applyFill="1" applyBorder="1" applyAlignment="1">
      <alignment horizontal="center" vertical="center" wrapText="1"/>
    </xf>
    <xf numFmtId="0" fontId="26" fillId="14" borderId="4" xfId="0" applyFont="1" applyFill="1" applyBorder="1" applyAlignment="1">
      <alignment horizontal="left" vertical="top" wrapText="1"/>
    </xf>
    <xf numFmtId="0" fontId="26" fillId="3"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86B18"/>
      <rgbColor rgb="FF041436"/>
      <rgbColor rgb="FF808000"/>
      <rgbColor rgb="FF800080"/>
      <rgbColor rgb="FF1A5FA3"/>
      <rgbColor rgb="FFF0F4FF"/>
      <rgbColor rgb="FF808080"/>
      <rgbColor rgb="FF9999FF"/>
      <rgbColor rgb="FF993366"/>
      <rgbColor rgb="FFFFF3CD"/>
      <rgbColor rgb="FFE8F0FF"/>
      <rgbColor rgb="FF660066"/>
      <rgbColor rgb="FFFF8080"/>
      <rgbColor rgb="FF1A6EBB"/>
      <rgbColor rgb="FFC8D4E8"/>
      <rgbColor rgb="FF003399"/>
      <rgbColor rgb="FFFF00FF"/>
      <rgbColor rgb="FFFFFF00"/>
      <rgbColor rgb="FF00FFFF"/>
      <rgbColor rgb="FF800080"/>
      <rgbColor rgb="FF800000"/>
      <rgbColor rgb="FF1A4F8A"/>
      <rgbColor rgb="FF0000FF"/>
      <rgbColor rgb="FF00CCFF"/>
      <rgbColor rgb="FFEBF3FF"/>
      <rgbColor rgb="FFD4EDDA"/>
      <rgbColor rgb="FFF8F9FD"/>
      <rgbColor rgb="FFF2F5FC"/>
      <rgbColor rgb="FFFF99CC"/>
      <rgbColor rgb="FFCC99FF"/>
      <rgbColor rgb="FFE8EDF8"/>
      <rgbColor rgb="FF1A7ED3"/>
      <rgbColor rgb="FF33CCCC"/>
      <rgbColor rgb="FF99CC00"/>
      <rgbColor rgb="FFFFCC00"/>
      <rgbColor rgb="FFFF9900"/>
      <rgbColor rgb="FFFF6600"/>
      <rgbColor rgb="FF5A6E96"/>
      <rgbColor rgb="FF8899BB"/>
      <rgbColor rgb="FF0A2856"/>
      <rgbColor rgb="FF0066FF"/>
      <rgbColor rgb="FF003300"/>
      <rgbColor rgb="FF1A2B4A"/>
      <rgbColor rgb="FFB85C00"/>
      <rgbColor rgb="FF993366"/>
      <rgbColor rgb="FF1A3A6B"/>
      <rgbColor rgb="FF2D3A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1</xdr:row>
      <xdr:rowOff>80476</xdr:rowOff>
    </xdr:from>
    <xdr:to>
      <xdr:col>0</xdr:col>
      <xdr:colOff>2501900</xdr:colOff>
      <xdr:row>1</xdr:row>
      <xdr:rowOff>619429</xdr:rowOff>
    </xdr:to>
    <xdr:pic>
      <xdr:nvPicPr>
        <xdr:cNvPr id="2" name="Picture 1">
          <a:extLst>
            <a:ext uri="{FF2B5EF4-FFF2-40B4-BE49-F238E27FC236}">
              <a16:creationId xmlns:a16="http://schemas.microsoft.com/office/drawing/2014/main" id="{5EEBF072-E892-5AC1-99D4-AC6284641FCD}"/>
            </a:ext>
          </a:extLst>
        </xdr:cNvPr>
        <xdr:cNvPicPr>
          <a:picLocks noChangeAspect="1"/>
        </xdr:cNvPicPr>
      </xdr:nvPicPr>
      <xdr:blipFill>
        <a:blip xmlns:r="http://schemas.openxmlformats.org/officeDocument/2006/relationships" r:embed="rId1"/>
        <a:stretch>
          <a:fillRect/>
        </a:stretch>
      </xdr:blipFill>
      <xdr:spPr>
        <a:xfrm>
          <a:off x="342900" y="169376"/>
          <a:ext cx="2159000" cy="538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1</xdr:row>
      <xdr:rowOff>76200</xdr:rowOff>
    </xdr:from>
    <xdr:to>
      <xdr:col>1</xdr:col>
      <xdr:colOff>12700</xdr:colOff>
      <xdr:row>1</xdr:row>
      <xdr:rowOff>615153</xdr:rowOff>
    </xdr:to>
    <xdr:pic>
      <xdr:nvPicPr>
        <xdr:cNvPr id="2" name="Picture 1">
          <a:extLst>
            <a:ext uri="{FF2B5EF4-FFF2-40B4-BE49-F238E27FC236}">
              <a16:creationId xmlns:a16="http://schemas.microsoft.com/office/drawing/2014/main" id="{B6444D2C-ABC0-E549-991B-BA20A2F758D1}"/>
            </a:ext>
          </a:extLst>
        </xdr:cNvPr>
        <xdr:cNvPicPr>
          <a:picLocks noChangeAspect="1"/>
        </xdr:cNvPicPr>
      </xdr:nvPicPr>
      <xdr:blipFill>
        <a:blip xmlns:r="http://schemas.openxmlformats.org/officeDocument/2006/relationships" r:embed="rId1"/>
        <a:stretch>
          <a:fillRect/>
        </a:stretch>
      </xdr:blipFill>
      <xdr:spPr>
        <a:xfrm>
          <a:off x="139700" y="165100"/>
          <a:ext cx="2159000" cy="538953"/>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41436"/>
  </sheetPr>
  <dimension ref="A1:F79"/>
  <sheetViews>
    <sheetView showGridLines="0" tabSelected="1" zoomScaleNormal="100" workbookViewId="0">
      <pane xSplit="1" ySplit="8" topLeftCell="B9" activePane="bottomRight" state="frozen"/>
      <selection pane="topRight" activeCell="B1" sqref="B1"/>
      <selection pane="bottomLeft" activeCell="A9" sqref="A9"/>
      <selection pane="bottomRight" activeCell="Q22" sqref="Q22"/>
    </sheetView>
  </sheetViews>
  <sheetFormatPr baseColWidth="10" defaultColWidth="8.6640625" defaultRowHeight="15" x14ac:dyDescent="0.2"/>
  <cols>
    <col min="1" max="1" width="43.83203125" customWidth="1"/>
    <col min="2" max="6" width="22" customWidth="1"/>
  </cols>
  <sheetData>
    <row r="1" spans="1:6" ht="7.5" customHeight="1" x14ac:dyDescent="0.2"/>
    <row r="2" spans="1:6" ht="54" customHeight="1" x14ac:dyDescent="0.2">
      <c r="A2" s="9" t="s">
        <v>108</v>
      </c>
      <c r="B2" s="9"/>
      <c r="C2" s="9"/>
      <c r="D2" s="9"/>
      <c r="E2" s="9"/>
      <c r="F2" s="9"/>
    </row>
    <row r="3" spans="1:6" ht="7.5" customHeight="1" x14ac:dyDescent="0.2"/>
    <row r="4" spans="1:6" ht="27.75" customHeight="1" x14ac:dyDescent="0.2">
      <c r="A4" s="8" t="s">
        <v>0</v>
      </c>
      <c r="B4" s="8"/>
      <c r="C4" s="8"/>
      <c r="D4" s="8"/>
      <c r="E4" s="8"/>
      <c r="F4" s="8"/>
    </row>
    <row r="5" spans="1:6" ht="21.75" customHeight="1" x14ac:dyDescent="0.2">
      <c r="A5" s="7" t="s">
        <v>1</v>
      </c>
      <c r="B5" s="7"/>
      <c r="C5" s="7"/>
      <c r="D5" s="7"/>
      <c r="E5" s="7"/>
      <c r="F5" s="7"/>
    </row>
    <row r="6" spans="1:6" ht="7.5" customHeight="1" x14ac:dyDescent="0.2"/>
    <row r="7" spans="1:6" ht="25.5" customHeight="1" x14ac:dyDescent="0.2">
      <c r="A7" s="10" t="s">
        <v>2</v>
      </c>
      <c r="B7" s="11" t="s">
        <v>3</v>
      </c>
      <c r="C7" s="12" t="s">
        <v>4</v>
      </c>
      <c r="D7" s="13" t="s">
        <v>5</v>
      </c>
      <c r="E7" s="14" t="s">
        <v>6</v>
      </c>
      <c r="F7" s="15" t="s">
        <v>7</v>
      </c>
    </row>
    <row r="8" spans="1:6" ht="27.75" customHeight="1" x14ac:dyDescent="0.2">
      <c r="A8" s="16" t="s">
        <v>8</v>
      </c>
      <c r="B8" s="17"/>
      <c r="C8" s="17"/>
      <c r="D8" s="17"/>
      <c r="E8" s="17"/>
      <c r="F8" s="17"/>
    </row>
    <row r="9" spans="1:6" ht="18" customHeight="1" x14ac:dyDescent="0.2"/>
    <row r="10" spans="1:6" ht="24" customHeight="1" x14ac:dyDescent="0.2">
      <c r="A10" s="6" t="s">
        <v>9</v>
      </c>
      <c r="B10" s="6"/>
      <c r="C10" s="6"/>
      <c r="D10" s="6"/>
      <c r="E10" s="6"/>
      <c r="F10" s="6"/>
    </row>
    <row r="11" spans="1:6" ht="19.5" customHeight="1" x14ac:dyDescent="0.2">
      <c r="A11" s="18" t="s">
        <v>10</v>
      </c>
      <c r="B11" s="19"/>
      <c r="C11" s="19"/>
      <c r="D11" s="19"/>
      <c r="E11" s="19"/>
      <c r="F11" s="19"/>
    </row>
    <row r="12" spans="1:6" ht="19.5" customHeight="1" x14ac:dyDescent="0.2">
      <c r="A12" s="18" t="s">
        <v>11</v>
      </c>
      <c r="B12" s="19"/>
      <c r="C12" s="19"/>
      <c r="D12" s="19"/>
      <c r="E12" s="19"/>
      <c r="F12" s="19"/>
    </row>
    <row r="13" spans="1:6" ht="19.5" customHeight="1" x14ac:dyDescent="0.2">
      <c r="A13" s="18" t="s">
        <v>12</v>
      </c>
      <c r="B13" s="19"/>
      <c r="C13" s="19"/>
      <c r="D13" s="19"/>
      <c r="E13" s="19"/>
      <c r="F13" s="19"/>
    </row>
    <row r="14" spans="1:6" ht="19.5" customHeight="1" x14ac:dyDescent="0.2">
      <c r="A14" s="18" t="s">
        <v>13</v>
      </c>
      <c r="B14" s="19"/>
      <c r="C14" s="19"/>
      <c r="D14" s="19"/>
      <c r="E14" s="19"/>
      <c r="F14" s="19"/>
    </row>
    <row r="15" spans="1:6" ht="19.5" customHeight="1" x14ac:dyDescent="0.2">
      <c r="A15" s="20" t="s">
        <v>14</v>
      </c>
      <c r="B15" s="21">
        <f>SUM(B11:B14)</f>
        <v>0</v>
      </c>
      <c r="C15" s="21">
        <f>SUM(C11:C14)</f>
        <v>0</v>
      </c>
      <c r="D15" s="21">
        <f>SUM(D11:D14)</f>
        <v>0</v>
      </c>
      <c r="E15" s="21">
        <f>SUM(E11:E14)</f>
        <v>0</v>
      </c>
      <c r="F15" s="21">
        <f>SUM(F11:F14)</f>
        <v>0</v>
      </c>
    </row>
    <row r="16" spans="1:6" ht="18" customHeight="1" x14ac:dyDescent="0.2"/>
    <row r="17" spans="1:6" ht="24" customHeight="1" x14ac:dyDescent="0.2">
      <c r="A17" s="6" t="s">
        <v>15</v>
      </c>
      <c r="B17" s="6"/>
      <c r="C17" s="6"/>
      <c r="D17" s="6"/>
      <c r="E17" s="6"/>
      <c r="F17" s="6"/>
    </row>
    <row r="18" spans="1:6" ht="19.5" customHeight="1" x14ac:dyDescent="0.2">
      <c r="A18" s="18" t="s">
        <v>16</v>
      </c>
      <c r="B18" s="19"/>
      <c r="C18" s="19"/>
      <c r="D18" s="19"/>
      <c r="E18" s="19"/>
      <c r="F18" s="19"/>
    </row>
    <row r="19" spans="1:6" ht="19.5" customHeight="1" x14ac:dyDescent="0.2">
      <c r="A19" s="20" t="s">
        <v>17</v>
      </c>
      <c r="B19" s="22" t="str">
        <f>IFERROR(B18/B15,"-")</f>
        <v>-</v>
      </c>
      <c r="C19" s="22" t="str">
        <f>IFERROR(C18/C15,"-")</f>
        <v>-</v>
      </c>
      <c r="D19" s="22" t="str">
        <f>IFERROR(D18/D15,"-")</f>
        <v>-</v>
      </c>
      <c r="E19" s="22" t="str">
        <f>IFERROR(E18/E15,"-")</f>
        <v>-</v>
      </c>
      <c r="F19" s="22" t="str">
        <f>IFERROR(F18/F15,"-")</f>
        <v>-</v>
      </c>
    </row>
    <row r="20" spans="1:6" ht="18" customHeight="1" x14ac:dyDescent="0.2"/>
    <row r="21" spans="1:6" ht="24" customHeight="1" x14ac:dyDescent="0.2">
      <c r="A21" s="6" t="s">
        <v>18</v>
      </c>
      <c r="B21" s="6"/>
      <c r="C21" s="6"/>
      <c r="D21" s="6"/>
      <c r="E21" s="6"/>
      <c r="F21" s="6"/>
    </row>
    <row r="22" spans="1:6" ht="19.5" customHeight="1" x14ac:dyDescent="0.2">
      <c r="A22" s="18" t="s">
        <v>19</v>
      </c>
      <c r="B22" s="19"/>
      <c r="C22" s="19"/>
      <c r="D22" s="19"/>
      <c r="E22" s="19"/>
      <c r="F22" s="19"/>
    </row>
    <row r="23" spans="1:6" ht="19.5" customHeight="1" x14ac:dyDescent="0.2">
      <c r="A23" s="18" t="s">
        <v>20</v>
      </c>
      <c r="B23" s="19"/>
      <c r="C23" s="19"/>
      <c r="D23" s="19"/>
      <c r="E23" s="19"/>
      <c r="F23" s="19"/>
    </row>
    <row r="24" spans="1:6" ht="19.5" customHeight="1" x14ac:dyDescent="0.2">
      <c r="A24" s="18" t="s">
        <v>21</v>
      </c>
      <c r="B24" s="19"/>
      <c r="C24" s="19"/>
      <c r="D24" s="19"/>
      <c r="E24" s="19"/>
      <c r="F24" s="19"/>
    </row>
    <row r="25" spans="1:6" ht="19.5" customHeight="1" x14ac:dyDescent="0.2">
      <c r="A25" s="20" t="s">
        <v>22</v>
      </c>
      <c r="B25" s="21">
        <f>SUM(B22:B24)</f>
        <v>0</v>
      </c>
      <c r="C25" s="21">
        <f>SUM(C22:C24)</f>
        <v>0</v>
      </c>
      <c r="D25" s="21">
        <f>SUM(D22:D24)</f>
        <v>0</v>
      </c>
      <c r="E25" s="21">
        <f>SUM(E22:E24)</f>
        <v>0</v>
      </c>
      <c r="F25" s="21">
        <f>SUM(F22:F24)</f>
        <v>0</v>
      </c>
    </row>
    <row r="26" spans="1:6" ht="18" customHeight="1" x14ac:dyDescent="0.2"/>
    <row r="27" spans="1:6" ht="24" customHeight="1" x14ac:dyDescent="0.2">
      <c r="A27" s="6" t="s">
        <v>23</v>
      </c>
      <c r="B27" s="6"/>
      <c r="C27" s="6"/>
      <c r="D27" s="6"/>
      <c r="E27" s="6"/>
      <c r="F27" s="6"/>
    </row>
    <row r="28" spans="1:6" ht="19.5" customHeight="1" x14ac:dyDescent="0.2">
      <c r="A28" s="18" t="s">
        <v>24</v>
      </c>
      <c r="B28" s="19"/>
      <c r="C28" s="19"/>
      <c r="D28" s="19"/>
      <c r="E28" s="19"/>
      <c r="F28" s="19"/>
    </row>
    <row r="29" spans="1:6" ht="19.5" customHeight="1" x14ac:dyDescent="0.2">
      <c r="A29" s="18" t="s">
        <v>25</v>
      </c>
      <c r="B29" s="19"/>
      <c r="C29" s="19"/>
      <c r="D29" s="19"/>
      <c r="E29" s="19"/>
      <c r="F29" s="19"/>
    </row>
    <row r="30" spans="1:6" ht="19.5" customHeight="1" x14ac:dyDescent="0.2">
      <c r="A30" s="18" t="s">
        <v>26</v>
      </c>
      <c r="B30" s="19"/>
      <c r="C30" s="19"/>
      <c r="D30" s="19"/>
      <c r="E30" s="19"/>
      <c r="F30" s="19"/>
    </row>
    <row r="31" spans="1:6" ht="19.5" customHeight="1" x14ac:dyDescent="0.2">
      <c r="A31" s="20" t="s">
        <v>27</v>
      </c>
      <c r="B31" s="21">
        <f>SUM(B28:B30)</f>
        <v>0</v>
      </c>
      <c r="C31" s="21">
        <f>SUM(C28:C30)</f>
        <v>0</v>
      </c>
      <c r="D31" s="21">
        <f>SUM(D28:D30)</f>
        <v>0</v>
      </c>
      <c r="E31" s="21">
        <f>SUM(E28:E30)</f>
        <v>0</v>
      </c>
      <c r="F31" s="21">
        <f>SUM(F28:F30)</f>
        <v>0</v>
      </c>
    </row>
    <row r="32" spans="1:6" ht="18" customHeight="1" x14ac:dyDescent="0.2"/>
    <row r="33" spans="1:6" ht="24" customHeight="1" x14ac:dyDescent="0.2">
      <c r="A33" s="6" t="s">
        <v>28</v>
      </c>
      <c r="B33" s="6"/>
      <c r="C33" s="6"/>
      <c r="D33" s="6"/>
      <c r="E33" s="6"/>
      <c r="F33" s="6"/>
    </row>
    <row r="34" spans="1:6" ht="19.5" customHeight="1" x14ac:dyDescent="0.2">
      <c r="A34" s="20" t="s">
        <v>29</v>
      </c>
      <c r="B34" s="23">
        <f>B18</f>
        <v>0</v>
      </c>
      <c r="C34" s="23">
        <f>C18</f>
        <v>0</v>
      </c>
      <c r="D34" s="23">
        <f>D18</f>
        <v>0</v>
      </c>
      <c r="E34" s="23">
        <f>E18</f>
        <v>0</v>
      </c>
      <c r="F34" s="23">
        <f>F18</f>
        <v>0</v>
      </c>
    </row>
    <row r="35" spans="1:6" ht="19.5" customHeight="1" x14ac:dyDescent="0.2">
      <c r="A35" s="20" t="s">
        <v>30</v>
      </c>
      <c r="B35" s="23">
        <f>B25</f>
        <v>0</v>
      </c>
      <c r="C35" s="23">
        <f>C25</f>
        <v>0</v>
      </c>
      <c r="D35" s="23">
        <f>D25</f>
        <v>0</v>
      </c>
      <c r="E35" s="23">
        <f>E25</f>
        <v>0</v>
      </c>
      <c r="F35" s="23">
        <f>F25</f>
        <v>0</v>
      </c>
    </row>
    <row r="36" spans="1:6" ht="27.75" customHeight="1" x14ac:dyDescent="0.2">
      <c r="A36" s="24" t="s">
        <v>31</v>
      </c>
      <c r="B36" s="25">
        <f>IFERROR(B15-B34-B35,0)</f>
        <v>0</v>
      </c>
      <c r="C36" s="25">
        <f>IFERROR(C15-C34-C35,0)</f>
        <v>0</v>
      </c>
      <c r="D36" s="25">
        <f>IFERROR(D15-D34-D35,0)</f>
        <v>0</v>
      </c>
      <c r="E36" s="25">
        <f>IFERROR(E15-E34-E35,0)</f>
        <v>0</v>
      </c>
      <c r="F36" s="25">
        <f>IFERROR(F15-F34-F35,0)</f>
        <v>0</v>
      </c>
    </row>
    <row r="37" spans="1:6" ht="19.5" customHeight="1" x14ac:dyDescent="0.2">
      <c r="A37" s="20" t="s">
        <v>32</v>
      </c>
      <c r="B37" s="26">
        <f>IFERROR(B36*4,0)</f>
        <v>0</v>
      </c>
      <c r="C37" s="26">
        <f>IFERROR(C36*4,0)</f>
        <v>0</v>
      </c>
      <c r="D37" s="26">
        <f>IFERROR(D36*4,0)</f>
        <v>0</v>
      </c>
      <c r="E37" s="26">
        <f>IFERROR(E36*4,0)</f>
        <v>0</v>
      </c>
      <c r="F37" s="26">
        <f>IFERROR(F36*4,0)</f>
        <v>0</v>
      </c>
    </row>
    <row r="38" spans="1:6" ht="18" customHeight="1" x14ac:dyDescent="0.2"/>
    <row r="39" spans="1:6" ht="18" customHeight="1" x14ac:dyDescent="0.2"/>
    <row r="40" spans="1:6" ht="24" customHeight="1" x14ac:dyDescent="0.2">
      <c r="A40" s="27" t="s">
        <v>33</v>
      </c>
      <c r="B40" s="28" t="str">
        <f>IF(B36=MIN(B36,C36,D36,E36,F36),"Best Value","")</f>
        <v>Best Value</v>
      </c>
      <c r="C40" s="28" t="str">
        <f>IF(C36=MIN(B36,C36,D36,E36,F36),"Best Value","")</f>
        <v>Best Value</v>
      </c>
      <c r="D40" s="28" t="str">
        <f>IF(D36=MIN(B36,C36,D36,E36,F36),"Best Value","")</f>
        <v>Best Value</v>
      </c>
      <c r="E40" s="28" t="str">
        <f>IF(E36=MIN(B36,C36,D36,E36,F36),"Best Value","")</f>
        <v>Best Value</v>
      </c>
      <c r="F40" s="28" t="str">
        <f>IF(F36=MIN(B36,C36,D36,E36,F36),"Best Value","")</f>
        <v>Best Value</v>
      </c>
    </row>
    <row r="41" spans="1:6" ht="18" customHeight="1" x14ac:dyDescent="0.2"/>
    <row r="42" spans="1:6" ht="36" customHeight="1" x14ac:dyDescent="0.2">
      <c r="A42" s="45" t="s">
        <v>34</v>
      </c>
      <c r="B42" s="45"/>
      <c r="C42" s="45"/>
      <c r="D42" s="45"/>
      <c r="E42" s="45"/>
      <c r="F42" s="45"/>
    </row>
    <row r="43" spans="1:6" ht="18" customHeight="1" x14ac:dyDescent="0.2"/>
    <row r="44" spans="1:6" ht="18" customHeight="1" x14ac:dyDescent="0.2">
      <c r="A44" s="44" t="s">
        <v>35</v>
      </c>
      <c r="B44" s="44"/>
      <c r="C44" s="44"/>
      <c r="D44" s="44"/>
      <c r="E44" s="44"/>
      <c r="F44" s="44"/>
    </row>
    <row r="45" spans="1:6" ht="18" customHeight="1" x14ac:dyDescent="0.2"/>
    <row r="46" spans="1:6" ht="18" customHeight="1" x14ac:dyDescent="0.2"/>
    <row r="47" spans="1:6" ht="18" customHeight="1" x14ac:dyDescent="0.2"/>
    <row r="48" spans="1:6"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sheetData>
  <mergeCells count="10">
    <mergeCell ref="A21:F21"/>
    <mergeCell ref="A27:F27"/>
    <mergeCell ref="A33:F33"/>
    <mergeCell ref="A42:F42"/>
    <mergeCell ref="A44:F44"/>
    <mergeCell ref="A2:F2"/>
    <mergeCell ref="A4:F4"/>
    <mergeCell ref="A5:F5"/>
    <mergeCell ref="A10:F10"/>
    <mergeCell ref="A17:F17"/>
  </mergeCells>
  <dataValidations count="1">
    <dataValidation type="list" allowBlank="1" sqref="B8:F8" xr:uid="{00000000-0002-0000-0000-000000000000}">
      <formula1>"D1,D2,D3,NAIA,JUCO"</formula1>
      <formula2>0</formula2>
    </dataValidation>
  </dataValidation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86B18"/>
  </sheetPr>
  <dimension ref="A1:F21"/>
  <sheetViews>
    <sheetView showGridLines="0" zoomScaleNormal="100" workbookViewId="0">
      <selection activeCell="A21" sqref="A21:F21"/>
    </sheetView>
  </sheetViews>
  <sheetFormatPr baseColWidth="10" defaultColWidth="8.6640625" defaultRowHeight="15" x14ac:dyDescent="0.2"/>
  <cols>
    <col min="1" max="1" width="30" customWidth="1"/>
    <col min="2" max="6" width="20" customWidth="1"/>
  </cols>
  <sheetData>
    <row r="1" spans="1:6" ht="7.5" customHeight="1" x14ac:dyDescent="0.2"/>
    <row r="2" spans="1:6" ht="54" customHeight="1" x14ac:dyDescent="0.2">
      <c r="A2" s="9" t="s">
        <v>109</v>
      </c>
      <c r="B2" s="9"/>
      <c r="C2" s="9"/>
      <c r="D2" s="9"/>
      <c r="E2" s="9"/>
      <c r="F2" s="9"/>
    </row>
    <row r="3" spans="1:6" ht="7.5" customHeight="1" x14ac:dyDescent="0.2"/>
    <row r="4" spans="1:6" ht="27.75" customHeight="1" x14ac:dyDescent="0.2">
      <c r="A4" s="8" t="s">
        <v>94</v>
      </c>
      <c r="B4" s="8"/>
      <c r="C4" s="8"/>
      <c r="D4" s="8"/>
      <c r="E4" s="8"/>
      <c r="F4" s="8"/>
    </row>
    <row r="5" spans="1:6" ht="21.75" customHeight="1" x14ac:dyDescent="0.2">
      <c r="A5" s="2" t="s">
        <v>95</v>
      </c>
      <c r="B5" s="2"/>
      <c r="C5" s="33">
        <v>0.04</v>
      </c>
      <c r="D5" s="1" t="s">
        <v>96</v>
      </c>
      <c r="E5" s="1"/>
      <c r="F5" s="1"/>
    </row>
    <row r="6" spans="1:6" ht="7.5" customHeight="1" x14ac:dyDescent="0.2"/>
    <row r="7" spans="1:6" ht="27.75" customHeight="1" x14ac:dyDescent="0.2">
      <c r="A7" s="10" t="s">
        <v>97</v>
      </c>
      <c r="B7" s="11" t="str">
        <f>'College Cost Comparison'!B7</f>
        <v>School 1</v>
      </c>
      <c r="C7" s="12" t="str">
        <f>'College Cost Comparison'!C7</f>
        <v>School 2</v>
      </c>
      <c r="D7" s="13" t="str">
        <f>'College Cost Comparison'!D7</f>
        <v>School 3</v>
      </c>
      <c r="E7" s="14" t="str">
        <f>'College Cost Comparison'!E7</f>
        <v>School 4</v>
      </c>
      <c r="F7" s="15" t="str">
        <f>'College Cost Comparison'!F7</f>
        <v>School 5</v>
      </c>
    </row>
    <row r="8" spans="1:6" ht="21.75" customHeight="1" x14ac:dyDescent="0.2">
      <c r="A8" s="16" t="s">
        <v>98</v>
      </c>
      <c r="B8" s="34">
        <f>'College Cost Comparison'!B8</f>
        <v>0</v>
      </c>
      <c r="C8" s="34">
        <f>'College Cost Comparison'!C8</f>
        <v>0</v>
      </c>
      <c r="D8" s="34">
        <f>'College Cost Comparison'!D8</f>
        <v>0</v>
      </c>
      <c r="E8" s="34">
        <f>'College Cost Comparison'!E8</f>
        <v>0</v>
      </c>
      <c r="F8" s="34">
        <f>'College Cost Comparison'!F8</f>
        <v>0</v>
      </c>
    </row>
    <row r="9" spans="1:6" ht="7.5" customHeight="1" x14ac:dyDescent="0.2"/>
    <row r="10" spans="1:6" ht="24" customHeight="1" x14ac:dyDescent="0.2">
      <c r="A10" s="35" t="s">
        <v>99</v>
      </c>
      <c r="B10" s="36">
        <f>'College Cost Comparison'!B36</f>
        <v>0</v>
      </c>
      <c r="C10" s="36">
        <f>'College Cost Comparison'!C36</f>
        <v>0</v>
      </c>
      <c r="D10" s="36">
        <f>'College Cost Comparison'!D36</f>
        <v>0</v>
      </c>
      <c r="E10" s="36">
        <f>'College Cost Comparison'!E36</f>
        <v>0</v>
      </c>
      <c r="F10" s="36">
        <f>'College Cost Comparison'!F36</f>
        <v>0</v>
      </c>
    </row>
    <row r="11" spans="1:6" ht="24" customHeight="1" x14ac:dyDescent="0.2">
      <c r="A11" s="37" t="s">
        <v>100</v>
      </c>
      <c r="B11" s="38">
        <f t="shared" ref="B11:F13" si="0">B10*(1+$C$5)</f>
        <v>0</v>
      </c>
      <c r="C11" s="38">
        <f t="shared" si="0"/>
        <v>0</v>
      </c>
      <c r="D11" s="38">
        <f t="shared" si="0"/>
        <v>0</v>
      </c>
      <c r="E11" s="38">
        <f t="shared" si="0"/>
        <v>0</v>
      </c>
      <c r="F11" s="38">
        <f t="shared" si="0"/>
        <v>0</v>
      </c>
    </row>
    <row r="12" spans="1:6" ht="24" customHeight="1" x14ac:dyDescent="0.2">
      <c r="A12" s="35" t="s">
        <v>101</v>
      </c>
      <c r="B12" s="36">
        <f t="shared" si="0"/>
        <v>0</v>
      </c>
      <c r="C12" s="36">
        <f t="shared" si="0"/>
        <v>0</v>
      </c>
      <c r="D12" s="36">
        <f t="shared" si="0"/>
        <v>0</v>
      </c>
      <c r="E12" s="36">
        <f t="shared" si="0"/>
        <v>0</v>
      </c>
      <c r="F12" s="36">
        <f t="shared" si="0"/>
        <v>0</v>
      </c>
    </row>
    <row r="13" spans="1:6" ht="24" customHeight="1" x14ac:dyDescent="0.2">
      <c r="A13" s="39" t="s">
        <v>102</v>
      </c>
      <c r="B13" s="21">
        <f t="shared" si="0"/>
        <v>0</v>
      </c>
      <c r="C13" s="21">
        <f t="shared" si="0"/>
        <v>0</v>
      </c>
      <c r="D13" s="21">
        <f t="shared" si="0"/>
        <v>0</v>
      </c>
      <c r="E13" s="21">
        <f t="shared" si="0"/>
        <v>0</v>
      </c>
      <c r="F13" s="21">
        <f t="shared" si="0"/>
        <v>0</v>
      </c>
    </row>
    <row r="15" spans="1:6" ht="27.75" customHeight="1" x14ac:dyDescent="0.2">
      <c r="A15" s="40" t="s">
        <v>103</v>
      </c>
      <c r="B15" s="25">
        <f>SUM(B10:B13)</f>
        <v>0</v>
      </c>
      <c r="C15" s="25">
        <f>SUM(C10:C13)</f>
        <v>0</v>
      </c>
      <c r="D15" s="25">
        <f>SUM(D10:D13)</f>
        <v>0</v>
      </c>
      <c r="E15" s="25">
        <f>SUM(E10:E13)</f>
        <v>0</v>
      </c>
      <c r="F15" s="25">
        <f>SUM(F10:F13)</f>
        <v>0</v>
      </c>
    </row>
    <row r="16" spans="1:6" ht="21.75" customHeight="1" x14ac:dyDescent="0.2">
      <c r="A16" s="27" t="s">
        <v>104</v>
      </c>
      <c r="B16" s="28" t="str">
        <f>IF(B15=MIN(B15,C15,D15,E15,F15),"Best Value","")</f>
        <v>Best Value</v>
      </c>
      <c r="C16" s="28" t="str">
        <f>IF(C15=MIN(B15,C15,D15,E15,F15),"Best Value","")</f>
        <v>Best Value</v>
      </c>
      <c r="D16" s="28" t="str">
        <f>IF(D15=MIN(B15,C15,D15,E15,F15),"Best Value","")</f>
        <v>Best Value</v>
      </c>
      <c r="E16" s="28" t="str">
        <f>IF(E15=MIN(B15,C15,D15,E15,F15),"Best Value","")</f>
        <v>Best Value</v>
      </c>
      <c r="F16" s="28" t="str">
        <f>IF(F15=MIN(B15,C15,D15,E15,F15),"Best Value","")</f>
        <v>Best Value</v>
      </c>
    </row>
    <row r="17" spans="1:6" ht="19.5" customHeight="1" x14ac:dyDescent="0.2">
      <c r="A17" s="41" t="s">
        <v>105</v>
      </c>
      <c r="B17" s="42">
        <f>IFERROR(B15/4,0)</f>
        <v>0</v>
      </c>
      <c r="C17" s="42">
        <f>IFERROR(C15/4,0)</f>
        <v>0</v>
      </c>
      <c r="D17" s="42">
        <f>IFERROR(D15/4,0)</f>
        <v>0</v>
      </c>
      <c r="E17" s="42">
        <f>IFERROR(E15/4,0)</f>
        <v>0</v>
      </c>
      <c r="F17" s="42">
        <f>IFERROR(F15/4,0)</f>
        <v>0</v>
      </c>
    </row>
    <row r="19" spans="1:6" ht="36" customHeight="1" x14ac:dyDescent="0.2">
      <c r="A19" s="5" t="s">
        <v>106</v>
      </c>
      <c r="B19" s="5"/>
      <c r="C19" s="5"/>
      <c r="D19" s="5"/>
      <c r="E19" s="5"/>
      <c r="F19" s="5"/>
    </row>
    <row r="21" spans="1:6" ht="18" customHeight="1" x14ac:dyDescent="0.2">
      <c r="A21" s="44" t="s">
        <v>107</v>
      </c>
      <c r="B21" s="44"/>
      <c r="C21" s="44"/>
      <c r="D21" s="44"/>
      <c r="E21" s="44"/>
      <c r="F21" s="44"/>
    </row>
  </sheetData>
  <mergeCells count="6">
    <mergeCell ref="A21:F21"/>
    <mergeCell ref="A2:F2"/>
    <mergeCell ref="A4:F4"/>
    <mergeCell ref="A5:B5"/>
    <mergeCell ref="D5:F5"/>
    <mergeCell ref="A19:F19"/>
  </mergeCells>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99"/>
  </sheetPr>
  <dimension ref="A1:C35"/>
  <sheetViews>
    <sheetView showGridLines="0" topLeftCell="A2" zoomScaleNormal="100" workbookViewId="0">
      <selection activeCell="G24" sqref="G24"/>
    </sheetView>
  </sheetViews>
  <sheetFormatPr baseColWidth="10" defaultColWidth="8.6640625" defaultRowHeight="15" x14ac:dyDescent="0.2"/>
  <cols>
    <col min="1" max="1" width="4" customWidth="1"/>
    <col min="2" max="2" width="28" customWidth="1"/>
    <col min="3" max="3" width="62" customWidth="1"/>
  </cols>
  <sheetData>
    <row r="1" spans="1:3" ht="7.5" customHeight="1" x14ac:dyDescent="0.2"/>
    <row r="2" spans="1:3" ht="54" customHeight="1" x14ac:dyDescent="0.2">
      <c r="A2" s="4" t="s">
        <v>36</v>
      </c>
      <c r="B2" s="4"/>
      <c r="C2" s="4"/>
    </row>
    <row r="4" spans="1:3" ht="25.5" customHeight="1" x14ac:dyDescent="0.2">
      <c r="A4" s="3" t="s">
        <v>37</v>
      </c>
      <c r="B4" s="3"/>
      <c r="C4" s="3"/>
    </row>
    <row r="5" spans="1:3" ht="28" customHeight="1" x14ac:dyDescent="0.2">
      <c r="B5" s="29" t="s">
        <v>38</v>
      </c>
      <c r="C5" s="46" t="s">
        <v>39</v>
      </c>
    </row>
    <row r="6" spans="1:3" ht="28" customHeight="1" x14ac:dyDescent="0.2">
      <c r="B6" s="31" t="s">
        <v>40</v>
      </c>
      <c r="C6" s="47" t="s">
        <v>41</v>
      </c>
    </row>
    <row r="7" spans="1:3" ht="28" customHeight="1" x14ac:dyDescent="0.2">
      <c r="B7" s="29" t="s">
        <v>42</v>
      </c>
      <c r="C7" s="46" t="s">
        <v>43</v>
      </c>
    </row>
    <row r="8" spans="1:3" ht="28" customHeight="1" x14ac:dyDescent="0.2">
      <c r="B8" s="31" t="s">
        <v>44</v>
      </c>
      <c r="C8" s="47" t="s">
        <v>45</v>
      </c>
    </row>
    <row r="9" spans="1:3" ht="28" customHeight="1" x14ac:dyDescent="0.2">
      <c r="B9" s="29" t="s">
        <v>46</v>
      </c>
      <c r="C9" s="46" t="s">
        <v>47</v>
      </c>
    </row>
    <row r="10" spans="1:3" ht="28" customHeight="1" x14ac:dyDescent="0.2">
      <c r="B10" s="31" t="s">
        <v>48</v>
      </c>
      <c r="C10" s="47" t="s">
        <v>49</v>
      </c>
    </row>
    <row r="11" spans="1:3" ht="25.5" customHeight="1" x14ac:dyDescent="0.2">
      <c r="A11" s="3" t="s">
        <v>50</v>
      </c>
      <c r="B11" s="3"/>
      <c r="C11" s="3"/>
    </row>
    <row r="12" spans="1:3" ht="28" customHeight="1" x14ac:dyDescent="0.2">
      <c r="B12" s="31" t="s">
        <v>51</v>
      </c>
      <c r="C12" s="32" t="s">
        <v>52</v>
      </c>
    </row>
    <row r="13" spans="1:3" ht="28" customHeight="1" x14ac:dyDescent="0.2">
      <c r="B13" s="29" t="s">
        <v>53</v>
      </c>
      <c r="C13" s="30" t="s">
        <v>54</v>
      </c>
    </row>
    <row r="14" spans="1:3" ht="28" customHeight="1" x14ac:dyDescent="0.2">
      <c r="B14" s="31" t="s">
        <v>55</v>
      </c>
      <c r="C14" s="32" t="s">
        <v>56</v>
      </c>
    </row>
    <row r="15" spans="1:3" ht="28" customHeight="1" x14ac:dyDescent="0.2">
      <c r="B15" s="29" t="s">
        <v>57</v>
      </c>
      <c r="C15" s="30" t="s">
        <v>58</v>
      </c>
    </row>
    <row r="16" spans="1:3" ht="28" customHeight="1" x14ac:dyDescent="0.2">
      <c r="B16" s="31" t="s">
        <v>59</v>
      </c>
      <c r="C16" s="32" t="s">
        <v>60</v>
      </c>
    </row>
    <row r="17" spans="1:3" ht="28" customHeight="1" x14ac:dyDescent="0.2">
      <c r="B17" s="29" t="s">
        <v>61</v>
      </c>
      <c r="C17" s="30" t="s">
        <v>62</v>
      </c>
    </row>
    <row r="18" spans="1:3" ht="28" customHeight="1" x14ac:dyDescent="0.2">
      <c r="B18" s="31" t="s">
        <v>63</v>
      </c>
      <c r="C18" s="32" t="s">
        <v>64</v>
      </c>
    </row>
    <row r="19" spans="1:3" ht="28" customHeight="1" x14ac:dyDescent="0.2">
      <c r="B19" s="29" t="s">
        <v>65</v>
      </c>
      <c r="C19" s="30" t="s">
        <v>66</v>
      </c>
    </row>
    <row r="20" spans="1:3" ht="28" customHeight="1" x14ac:dyDescent="0.2">
      <c r="B20" s="31" t="s">
        <v>67</v>
      </c>
      <c r="C20" s="32" t="s">
        <v>68</v>
      </c>
    </row>
    <row r="21" spans="1:3" ht="28" customHeight="1" x14ac:dyDescent="0.2">
      <c r="B21" s="29" t="s">
        <v>69</v>
      </c>
      <c r="C21" s="30" t="s">
        <v>70</v>
      </c>
    </row>
    <row r="22" spans="1:3" ht="28" customHeight="1" x14ac:dyDescent="0.2">
      <c r="B22" s="31" t="s">
        <v>71</v>
      </c>
      <c r="C22" s="32" t="s">
        <v>72</v>
      </c>
    </row>
    <row r="23" spans="1:3" ht="25.5" customHeight="1" x14ac:dyDescent="0.2">
      <c r="A23" s="3" t="s">
        <v>73</v>
      </c>
      <c r="B23" s="3"/>
      <c r="C23" s="3"/>
    </row>
    <row r="24" spans="1:3" ht="40" customHeight="1" x14ac:dyDescent="0.2">
      <c r="B24" s="31" t="s">
        <v>74</v>
      </c>
      <c r="C24" s="32" t="s">
        <v>75</v>
      </c>
    </row>
    <row r="25" spans="1:3" ht="40" customHeight="1" x14ac:dyDescent="0.2">
      <c r="B25" s="29" t="s">
        <v>76</v>
      </c>
      <c r="C25" s="30" t="s">
        <v>77</v>
      </c>
    </row>
    <row r="26" spans="1:3" ht="40" customHeight="1" x14ac:dyDescent="0.2">
      <c r="B26" s="31" t="s">
        <v>78</v>
      </c>
      <c r="C26" s="32" t="s">
        <v>79</v>
      </c>
    </row>
    <row r="27" spans="1:3" ht="40" customHeight="1" x14ac:dyDescent="0.2">
      <c r="B27" s="29" t="s">
        <v>80</v>
      </c>
      <c r="C27" s="30" t="s">
        <v>81</v>
      </c>
    </row>
    <row r="28" spans="1:3" ht="25.5" customHeight="1" x14ac:dyDescent="0.2">
      <c r="A28" s="3" t="s">
        <v>82</v>
      </c>
      <c r="B28" s="3"/>
      <c r="C28" s="3"/>
    </row>
    <row r="29" spans="1:3" ht="40" customHeight="1" x14ac:dyDescent="0.2">
      <c r="B29" s="29" t="s">
        <v>83</v>
      </c>
      <c r="C29" s="30" t="s">
        <v>84</v>
      </c>
    </row>
    <row r="30" spans="1:3" ht="40" customHeight="1" x14ac:dyDescent="0.2">
      <c r="B30" s="31" t="s">
        <v>85</v>
      </c>
      <c r="C30" s="32" t="s">
        <v>86</v>
      </c>
    </row>
    <row r="31" spans="1:3" ht="40" customHeight="1" x14ac:dyDescent="0.2">
      <c r="B31" s="29" t="s">
        <v>87</v>
      </c>
      <c r="C31" s="30" t="s">
        <v>88</v>
      </c>
    </row>
    <row r="32" spans="1:3" ht="40" customHeight="1" x14ac:dyDescent="0.2">
      <c r="B32" s="31" t="s">
        <v>89</v>
      </c>
      <c r="C32" s="32" t="s">
        <v>90</v>
      </c>
    </row>
    <row r="33" spans="1:3" ht="40" customHeight="1" x14ac:dyDescent="0.2">
      <c r="B33" s="29" t="s">
        <v>91</v>
      </c>
      <c r="C33" s="30" t="s">
        <v>92</v>
      </c>
    </row>
    <row r="35" spans="1:3" ht="18" customHeight="1" x14ac:dyDescent="0.2">
      <c r="A35" s="43" t="s">
        <v>93</v>
      </c>
      <c r="B35" s="43"/>
      <c r="C35" s="43"/>
    </row>
  </sheetData>
  <mergeCells count="6">
    <mergeCell ref="A35:C35"/>
    <mergeCell ref="A2:C2"/>
    <mergeCell ref="A4:C4"/>
    <mergeCell ref="A11:C11"/>
    <mergeCell ref="A23:C23"/>
    <mergeCell ref="A28:C28"/>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College Cost Comparison</vt:lpstr>
      <vt:lpstr>4-Year Projection</vt:lpstr>
      <vt:lpstr>How to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Blair Bergmann</cp:lastModifiedBy>
  <cp:revision>0</cp:revision>
  <dcterms:created xsi:type="dcterms:W3CDTF">2026-04-03T23:05:27Z</dcterms:created>
  <dcterms:modified xsi:type="dcterms:W3CDTF">2026-04-03T23:17:44Z</dcterms:modified>
  <dc:language>en-US</dc:language>
</cp:coreProperties>
</file>